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52511"/>
</workbook>
</file>

<file path=xl/calcChain.xml><?xml version="1.0" encoding="utf-8"?>
<calcChain xmlns="http://schemas.openxmlformats.org/spreadsheetml/2006/main">
  <c r="E5" i="1" l="1"/>
  <c r="E3" i="1"/>
  <c r="J5" i="1" l="1"/>
  <c r="J3" i="1"/>
  <c r="I3" i="1"/>
  <c r="I9" i="1"/>
  <c r="I13" i="1"/>
  <c r="J13" i="1"/>
  <c r="J9" i="1"/>
  <c r="H3" i="1"/>
  <c r="D19" i="3" l="1"/>
  <c r="H16" i="3"/>
  <c r="D16" i="3"/>
  <c r="H20" i="3" l="1"/>
  <c r="H19" i="3"/>
  <c r="G5" i="1"/>
  <c r="H9" i="4" l="1"/>
  <c r="K3" i="1"/>
  <c r="H9" i="3" l="1"/>
  <c r="H3" i="3" l="1"/>
  <c r="H17" i="4"/>
  <c r="H15" i="4"/>
  <c r="H3" i="4" l="1"/>
  <c r="C9" i="3"/>
  <c r="C9" i="4"/>
  <c r="C3" i="3" l="1"/>
  <c r="E3" i="3"/>
  <c r="F3" i="3"/>
  <c r="G3" i="3"/>
  <c r="I3" i="3"/>
  <c r="D17" i="4" l="1"/>
  <c r="D15" i="4"/>
  <c r="F5" i="1"/>
  <c r="D20" i="3" l="1"/>
  <c r="D9" i="3"/>
  <c r="G3" i="4"/>
  <c r="F3" i="4"/>
  <c r="E3" i="4"/>
  <c r="D9" i="4"/>
  <c r="D3" i="4" s="1"/>
  <c r="C3" i="4"/>
  <c r="F13" i="1"/>
  <c r="F9" i="1"/>
  <c r="G3" i="1"/>
  <c r="D3" i="3" l="1"/>
  <c r="I3" i="4"/>
  <c r="F3" i="1"/>
</calcChain>
</file>

<file path=xl/sharedStrings.xml><?xml version="1.0" encoding="utf-8"?>
<sst xmlns="http://schemas.openxmlformats.org/spreadsheetml/2006/main" count="94" uniqueCount="43">
  <si>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</si>
  <si>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</si>
  <si>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</si>
  <si>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</si>
  <si>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</si>
  <si>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</si>
  <si>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</si>
  <si>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</si>
  <si>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</si>
  <si>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</si>
  <si>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</si>
  <si>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</si>
  <si>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</si>
  <si>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</si>
  <si>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</si>
  <si>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</si>
  <si>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</si>
  <si>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</si>
  <si>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</si>
  <si>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</si>
  <si>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</si>
  <si>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</si>
  <si>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</si>
  <si>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</si>
  <si>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</si>
  <si>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</si>
  <si>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</si>
  <si>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</si>
  <si>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</si>
  <si>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</si>
  <si>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</si>
  <si>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</si>
  <si>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</si>
  <si>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Ingresos propios</t>
  </si>
  <si>
    <t>3.1.1.2.0</t>
  </si>
  <si>
    <t>Entidades Paraestatale y Fidecomisos No Empresariales y No Financieros</t>
  </si>
  <si>
    <t>Productos de tipo corriente</t>
  </si>
  <si>
    <t>Ingresos por venta de bienes y servicios de organismos descentralizados</t>
  </si>
  <si>
    <t>Recusos estatales</t>
  </si>
  <si>
    <t>Subsidios y subvenciones</t>
  </si>
  <si>
    <t>PATRONATO DE EXPLORA
ESTADO ANALÍTICO DE INGRESOS 
DEL 01 DE ENERO AL 31 DE DICIEMBRE 2017</t>
  </si>
  <si>
    <t>PATRONATO DE EXPLORA
ESTADO ANALÍTICO DE INGRESOS POR FUENTE DE FINANCIAMIENTO
DEL 01 DE ENERO AL 31 DE DICIEMBRE 2017</t>
  </si>
  <si>
    <t>PATRONATO DE EXPLORA
ESTADO ANALÍTICO DE INGRESOS POR RUBRO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</si>
</sst>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2" xfId="4" applyNumberFormat="1" applyFont="1" applyFill="1" applyBorder="1" applyAlignment="1" applyProtection="1">
      <alignment vertical="top"/>
      <protection locked="0"/>
    </xf>
    <xf numFmtId="4" fontId="2" fillId="0" borderId="2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8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5" xfId="5" applyFont="1" applyBorder="1" applyAlignment="1" applyProtection="1">
      <alignment horizontal="center" vertical="top"/>
    </xf>
    <xf numFmtId="0" fontId="2" fillId="0" borderId="5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6" xfId="4" quotePrefix="1" applyFont="1" applyFill="1" applyBorder="1" applyAlignment="1" applyProtection="1">
      <alignment horizontal="center" vertical="top"/>
    </xf>
    <xf numFmtId="0" fontId="2" fillId="0" borderId="3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7" xfId="5" applyFont="1" applyBorder="1" applyAlignment="1" applyProtection="1">
      <alignment horizontal="center" vertical="top"/>
      <protection hidden="1"/>
    </xf>
    <xf numFmtId="0" fontId="4" fillId="0" borderId="5" xfId="5" applyFont="1" applyBorder="1" applyAlignment="1" applyProtection="1">
      <alignment horizontal="center" vertical="top"/>
      <protection hidden="1"/>
    </xf>
    <xf numFmtId="4" fontId="8" fillId="0" borderId="0" xfId="5" applyNumberFormat="1" applyFont="1" applyAlignment="1" applyProtection="1">
      <alignment vertical="top" wrapText="1"/>
      <protection locked="0"/>
    </xf>
    <xf numFmtId="4" fontId="0" fillId="0" borderId="0" xfId="4" applyNumberFormat="1" applyFont="1" applyFill="1" applyBorder="1" applyAlignment="1" applyProtection="1">
      <alignment vertical="top"/>
      <protection locked="0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pane ySplit="2" topLeftCell="A3" activePane="bottomLeft" state="frozen"/>
      <selection activeCell="H25" sqref="H25"/>
      <selection pane="bottomLeft" activeCell="I3" sqref="I3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24.95" customHeight="1" x14ac:dyDescent="0.2">
      <c r="A2" s="21" t="s">
        <v>3</v>
      </c>
      <c r="B2" s="21" t="s">
        <v>2</v>
      </c>
      <c r="C2" s="21" t="s">
        <v>1</v>
      </c>
      <c r="D2" s="21" t="s">
        <v>0</v>
      </c>
      <c r="E2" s="22" t="s">
        <v>5</v>
      </c>
      <c r="F2" s="22" t="s">
        <v>27</v>
      </c>
      <c r="G2" s="22" t="s">
        <v>6</v>
      </c>
      <c r="H2" s="22" t="s">
        <v>7</v>
      </c>
      <c r="I2" s="22" t="s">
        <v>9</v>
      </c>
      <c r="J2" s="22" t="s">
        <v>10</v>
      </c>
      <c r="K2" s="23" t="s">
        <v>8</v>
      </c>
    </row>
    <row r="3" spans="1:11" s="3" customFormat="1" x14ac:dyDescent="0.2">
      <c r="A3" s="13">
        <v>90001</v>
      </c>
      <c r="B3" s="12"/>
      <c r="C3" s="12"/>
      <c r="D3" s="19" t="s">
        <v>4</v>
      </c>
      <c r="E3" s="5">
        <f>+E5+E9+E13</f>
        <v>36094270.995620951</v>
      </c>
      <c r="F3" s="5">
        <f>+G3-E3</f>
        <v>31890300</v>
      </c>
      <c r="G3" s="5">
        <f>+G5+G9+G13</f>
        <v>67984570.995620951</v>
      </c>
      <c r="H3" s="5">
        <f>+H5+H9+H13</f>
        <v>71543514.469999999</v>
      </c>
      <c r="I3" s="5">
        <f>+I5+I9+I13</f>
        <v>51392358.259999998</v>
      </c>
      <c r="J3" s="5">
        <f>+J5+J9+J13</f>
        <v>15298087.264379051</v>
      </c>
      <c r="K3" s="5">
        <f>+K5+K9+K13</f>
        <v>0</v>
      </c>
    </row>
    <row r="4" spans="1:11" x14ac:dyDescent="0.2">
      <c r="A4" s="6"/>
      <c r="B4" s="6"/>
      <c r="C4" s="6"/>
      <c r="D4" s="7"/>
    </row>
    <row r="5" spans="1:11" x14ac:dyDescent="0.2">
      <c r="A5" s="6">
        <v>4</v>
      </c>
      <c r="B5" s="6"/>
      <c r="C5" s="6"/>
      <c r="D5" s="8" t="s">
        <v>33</v>
      </c>
      <c r="E5" s="50">
        <f>287066.9632+0.4</f>
        <v>287067.36320000002</v>
      </c>
      <c r="F5" s="4">
        <f>+G5-E5</f>
        <v>0</v>
      </c>
      <c r="G5" s="50">
        <f>287066.9632+0.4</f>
        <v>287067.36320000002</v>
      </c>
      <c r="H5" s="4">
        <v>475571.85</v>
      </c>
      <c r="I5" s="4">
        <v>475571.85</v>
      </c>
      <c r="J5" s="4">
        <f>+I5-E5</f>
        <v>188504.48679999996</v>
      </c>
      <c r="K5" s="4">
        <v>0</v>
      </c>
    </row>
    <row r="6" spans="1:11" ht="22.5" x14ac:dyDescent="0.2">
      <c r="A6" s="6"/>
      <c r="B6" s="6" t="s">
        <v>34</v>
      </c>
      <c r="C6" s="6"/>
      <c r="D6" s="8" t="s">
        <v>35</v>
      </c>
    </row>
    <row r="7" spans="1:11" x14ac:dyDescent="0.2">
      <c r="C7" s="9">
        <v>51</v>
      </c>
      <c r="D7" s="9" t="s">
        <v>36</v>
      </c>
    </row>
    <row r="9" spans="1:11" x14ac:dyDescent="0.2">
      <c r="A9" s="9">
        <v>4</v>
      </c>
      <c r="D9" s="9" t="s">
        <v>33</v>
      </c>
      <c r="E9" s="4">
        <v>15854901.552420955</v>
      </c>
      <c r="F9" s="4">
        <f>+G9-E9</f>
        <v>6841300.0000000075</v>
      </c>
      <c r="G9" s="4">
        <v>22696201.552420963</v>
      </c>
      <c r="H9" s="4">
        <v>13714648.41</v>
      </c>
      <c r="I9" s="4">
        <f>13714648.41-151156.21</f>
        <v>13563492.199999999</v>
      </c>
      <c r="J9" s="4">
        <f>+I9-E9</f>
        <v>-2291409.3524209559</v>
      </c>
      <c r="K9" s="4">
        <v>0</v>
      </c>
    </row>
    <row r="10" spans="1:11" x14ac:dyDescent="0.2">
      <c r="B10" s="9" t="s">
        <v>34</v>
      </c>
      <c r="D10" s="9" t="s">
        <v>35</v>
      </c>
    </row>
    <row r="11" spans="1:11" x14ac:dyDescent="0.2">
      <c r="C11" s="9">
        <v>71</v>
      </c>
      <c r="D11" s="9" t="s">
        <v>37</v>
      </c>
    </row>
    <row r="13" spans="1:11" x14ac:dyDescent="0.2">
      <c r="A13" s="9">
        <v>6</v>
      </c>
      <c r="D13" s="9" t="s">
        <v>38</v>
      </c>
      <c r="E13" s="4">
        <v>19952302.079999994</v>
      </c>
      <c r="F13" s="4">
        <f>+G13-E13</f>
        <v>25048999.999999996</v>
      </c>
      <c r="G13" s="4">
        <v>45001302.079999991</v>
      </c>
      <c r="H13" s="4">
        <v>57353294.210000001</v>
      </c>
      <c r="I13" s="4">
        <f>57353294.21-20000000</f>
        <v>37353294.210000001</v>
      </c>
      <c r="J13" s="4">
        <f>+I13-E13</f>
        <v>17400992.130000006</v>
      </c>
      <c r="K13" s="4">
        <v>0</v>
      </c>
    </row>
    <row r="14" spans="1:11" x14ac:dyDescent="0.2">
      <c r="B14" s="9" t="s">
        <v>34</v>
      </c>
      <c r="D14" s="9" t="s">
        <v>35</v>
      </c>
    </row>
    <row r="15" spans="1:11" x14ac:dyDescent="0.2">
      <c r="C15" s="9">
        <v>93</v>
      </c>
      <c r="D15" s="9" t="s">
        <v>39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E16" sqref="E16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20.83203125" style="11" customWidth="1"/>
    <col min="5" max="9" width="17.83203125" style="11" customWidth="1"/>
    <col min="10" max="16384" width="12" style="9"/>
  </cols>
  <sheetData>
    <row r="1" spans="1:9" s="14" customFormat="1" ht="35.1" customHeight="1" x14ac:dyDescent="0.2">
      <c r="A1" s="51" t="s">
        <v>42</v>
      </c>
      <c r="B1" s="52"/>
      <c r="C1" s="52"/>
      <c r="D1" s="52"/>
      <c r="E1" s="52"/>
      <c r="F1" s="52"/>
      <c r="G1" s="52"/>
      <c r="H1" s="52"/>
      <c r="I1" s="53"/>
    </row>
    <row r="2" spans="1:9" s="20" customFormat="1" ht="24.95" customHeight="1" x14ac:dyDescent="0.2">
      <c r="A2" s="21" t="s">
        <v>1</v>
      </c>
      <c r="B2" s="21" t="s">
        <v>0</v>
      </c>
      <c r="C2" s="22" t="s">
        <v>5</v>
      </c>
      <c r="D2" s="22" t="s">
        <v>27</v>
      </c>
      <c r="E2" s="22" t="s">
        <v>6</v>
      </c>
      <c r="F2" s="22" t="s">
        <v>7</v>
      </c>
      <c r="G2" s="22" t="s">
        <v>9</v>
      </c>
      <c r="H2" s="22" t="s">
        <v>10</v>
      </c>
      <c r="I2" s="23" t="s">
        <v>8</v>
      </c>
    </row>
    <row r="3" spans="1:9" x14ac:dyDescent="0.2">
      <c r="A3" s="48">
        <v>90001</v>
      </c>
      <c r="B3" s="19" t="s">
        <v>4</v>
      </c>
      <c r="C3" s="5">
        <f t="shared" ref="C3:I3" si="0">+C9+C15+C17</f>
        <v>36094270.995620951</v>
      </c>
      <c r="D3" s="5">
        <f t="shared" si="0"/>
        <v>31890300.000000004</v>
      </c>
      <c r="E3" s="5">
        <f t="shared" si="0"/>
        <v>67984570.995620951</v>
      </c>
      <c r="F3" s="5">
        <f t="shared" si="0"/>
        <v>71543514.469999999</v>
      </c>
      <c r="G3" s="5">
        <f t="shared" si="0"/>
        <v>51392358.259999998</v>
      </c>
      <c r="H3" s="5">
        <f>+H9+H15+H17</f>
        <v>15298087.264379051</v>
      </c>
      <c r="I3" s="5">
        <f t="shared" si="0"/>
        <v>0</v>
      </c>
    </row>
    <row r="4" spans="1:9" x14ac:dyDescent="0.2">
      <c r="A4" s="39">
        <v>10</v>
      </c>
      <c r="B4" s="11" t="s">
        <v>11</v>
      </c>
      <c r="C4" s="4"/>
      <c r="D4" s="4"/>
      <c r="E4" s="4"/>
      <c r="F4" s="4"/>
      <c r="G4" s="4"/>
      <c r="H4" s="4"/>
      <c r="I4" s="16"/>
    </row>
    <row r="5" spans="1:9" x14ac:dyDescent="0.2">
      <c r="A5" s="39">
        <v>20</v>
      </c>
      <c r="B5" s="11" t="s">
        <v>12</v>
      </c>
      <c r="C5" s="4"/>
      <c r="D5" s="4"/>
      <c r="E5" s="4"/>
      <c r="F5" s="4"/>
      <c r="G5" s="4"/>
      <c r="H5" s="4"/>
      <c r="I5" s="16"/>
    </row>
    <row r="6" spans="1:9" x14ac:dyDescent="0.2">
      <c r="A6" s="39">
        <v>30</v>
      </c>
      <c r="B6" s="11" t="s">
        <v>13</v>
      </c>
      <c r="C6" s="4"/>
      <c r="D6" s="4"/>
      <c r="E6" s="4"/>
      <c r="F6" s="4"/>
      <c r="G6" s="4"/>
      <c r="H6" s="4"/>
      <c r="I6" s="16"/>
    </row>
    <row r="7" spans="1:9" x14ac:dyDescent="0.2">
      <c r="A7" s="39">
        <v>40</v>
      </c>
      <c r="B7" s="11" t="s">
        <v>14</v>
      </c>
      <c r="C7" s="4"/>
      <c r="D7" s="4"/>
      <c r="E7" s="4"/>
      <c r="F7" s="4"/>
      <c r="G7" s="4"/>
      <c r="H7" s="4"/>
      <c r="I7" s="16"/>
    </row>
    <row r="8" spans="1:9" x14ac:dyDescent="0.2">
      <c r="A8" s="39">
        <v>50</v>
      </c>
      <c r="B8" s="11" t="s">
        <v>15</v>
      </c>
      <c r="C8" s="4"/>
      <c r="D8" s="4"/>
      <c r="E8" s="4"/>
      <c r="F8" s="4"/>
      <c r="G8" s="4"/>
      <c r="H8" s="4"/>
      <c r="I8" s="16"/>
    </row>
    <row r="9" spans="1:9" x14ac:dyDescent="0.2">
      <c r="A9" s="39">
        <v>51</v>
      </c>
      <c r="B9" s="40" t="s">
        <v>16</v>
      </c>
      <c r="C9" s="4">
        <f>287066.9632+0.4</f>
        <v>287067.36320000002</v>
      </c>
      <c r="D9" s="4">
        <f>+E9-C9</f>
        <v>0</v>
      </c>
      <c r="E9" s="4">
        <v>287067.36320000002</v>
      </c>
      <c r="F9" s="4">
        <v>475571.85</v>
      </c>
      <c r="G9" s="4">
        <v>475571.85</v>
      </c>
      <c r="H9" s="4">
        <f>+G9-C9</f>
        <v>188504.48679999996</v>
      </c>
      <c r="I9" s="16">
        <v>0</v>
      </c>
    </row>
    <row r="10" spans="1:9" x14ac:dyDescent="0.2">
      <c r="A10" s="39">
        <v>52</v>
      </c>
      <c r="B10" s="40" t="s">
        <v>17</v>
      </c>
      <c r="C10" s="4"/>
      <c r="D10" s="4"/>
      <c r="E10" s="4"/>
      <c r="F10" s="4"/>
      <c r="G10" s="4"/>
      <c r="H10" s="4"/>
      <c r="I10" s="16"/>
    </row>
    <row r="11" spans="1:9" x14ac:dyDescent="0.2">
      <c r="A11" s="39">
        <v>60</v>
      </c>
      <c r="B11" s="11" t="s">
        <v>18</v>
      </c>
      <c r="C11" s="4"/>
      <c r="D11" s="4"/>
      <c r="E11" s="4"/>
      <c r="F11" s="4"/>
      <c r="G11" s="4"/>
      <c r="H11" s="4"/>
      <c r="I11" s="16"/>
    </row>
    <row r="12" spans="1:9" x14ac:dyDescent="0.2">
      <c r="A12" s="39">
        <v>61</v>
      </c>
      <c r="B12" s="40" t="s">
        <v>16</v>
      </c>
      <c r="C12" s="4"/>
      <c r="D12" s="4"/>
      <c r="E12" s="4"/>
      <c r="F12" s="4"/>
      <c r="G12" s="4"/>
      <c r="H12" s="4"/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70</v>
      </c>
      <c r="B15" s="11" t="s">
        <v>19</v>
      </c>
      <c r="C15" s="4">
        <v>15854901.552420955</v>
      </c>
      <c r="D15" s="4">
        <f>+E15-C15</f>
        <v>6841300.0000000075</v>
      </c>
      <c r="E15" s="4">
        <v>22696201.552420963</v>
      </c>
      <c r="F15" s="4">
        <v>13714648.41</v>
      </c>
      <c r="G15" s="4">
        <v>13563492.199999999</v>
      </c>
      <c r="H15" s="4">
        <f>+G15-C15</f>
        <v>-2291409.3524209559</v>
      </c>
      <c r="I15" s="16">
        <v>0</v>
      </c>
    </row>
    <row r="16" spans="1:9" x14ac:dyDescent="0.2">
      <c r="A16" s="39">
        <v>80</v>
      </c>
      <c r="B16" s="11" t="s">
        <v>20</v>
      </c>
      <c r="C16" s="4"/>
      <c r="D16" s="4"/>
      <c r="E16" s="4"/>
      <c r="F16" s="4"/>
      <c r="G16" s="4"/>
      <c r="H16" s="4"/>
      <c r="I16" s="16"/>
    </row>
    <row r="17" spans="1:9" x14ac:dyDescent="0.2">
      <c r="A17" s="39">
        <v>90</v>
      </c>
      <c r="B17" s="11" t="s">
        <v>22</v>
      </c>
      <c r="C17" s="4">
        <v>19952302.079999994</v>
      </c>
      <c r="D17" s="4">
        <f>+E17-C17</f>
        <v>25048999.999999996</v>
      </c>
      <c r="E17" s="4">
        <v>45001302.079999991</v>
      </c>
      <c r="F17" s="4">
        <v>57353294.210000001</v>
      </c>
      <c r="G17" s="4">
        <v>37353294.210000001</v>
      </c>
      <c r="H17" s="4">
        <f>+G17-C17</f>
        <v>17400992.130000006</v>
      </c>
      <c r="I17" s="16">
        <v>0</v>
      </c>
    </row>
    <row r="18" spans="1:9" x14ac:dyDescent="0.2">
      <c r="A18" s="42" t="s">
        <v>26</v>
      </c>
      <c r="B18" s="43" t="s">
        <v>21</v>
      </c>
      <c r="C18" s="17"/>
      <c r="D18" s="17"/>
      <c r="E18" s="17"/>
      <c r="F18" s="17"/>
      <c r="G18" s="17"/>
      <c r="H18" s="17"/>
      <c r="I18" s="18"/>
    </row>
    <row r="20" spans="1:9" x14ac:dyDescent="0.2">
      <c r="A20" s="27" t="s">
        <v>30</v>
      </c>
      <c r="B20" s="28"/>
      <c r="C20" s="28"/>
      <c r="D20" s="29"/>
    </row>
    <row r="21" spans="1:9" x14ac:dyDescent="0.2">
      <c r="A21" s="30"/>
      <c r="B21" s="28"/>
      <c r="C21" s="28"/>
      <c r="D21" s="29"/>
    </row>
    <row r="22" spans="1:9" x14ac:dyDescent="0.2">
      <c r="A22" s="31"/>
      <c r="B22" s="32"/>
      <c r="C22" s="31"/>
      <c r="D22" s="31"/>
      <c r="E22" s="9"/>
      <c r="F22" s="9"/>
      <c r="G22" s="9"/>
      <c r="H22" s="9"/>
      <c r="I22" s="9"/>
    </row>
    <row r="23" spans="1:9" x14ac:dyDescent="0.2">
      <c r="A23" s="33"/>
      <c r="B23" s="31"/>
      <c r="C23" s="31"/>
      <c r="D23" s="31"/>
      <c r="E23" s="9"/>
      <c r="F23" s="9"/>
      <c r="G23" s="9"/>
      <c r="H23" s="9"/>
      <c r="I23" s="9"/>
    </row>
    <row r="24" spans="1:9" x14ac:dyDescent="0.2">
      <c r="A24" s="33"/>
      <c r="B24" s="31" t="s">
        <v>31</v>
      </c>
      <c r="C24" s="33"/>
      <c r="D24" s="37" t="s">
        <v>31</v>
      </c>
      <c r="E24" s="9"/>
      <c r="F24" s="9"/>
      <c r="G24" s="9"/>
      <c r="H24" s="9"/>
      <c r="I24" s="9"/>
    </row>
    <row r="25" spans="1:9" ht="22.5" x14ac:dyDescent="0.2">
      <c r="A25" s="33"/>
      <c r="B25" s="34" t="s">
        <v>32</v>
      </c>
      <c r="C25" s="35"/>
      <c r="D25" s="36" t="s">
        <v>32</v>
      </c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G16" sqref="G16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5" width="17.83203125" style="11" customWidth="1"/>
    <col min="6" max="6" width="19.83203125" style="11" customWidth="1"/>
    <col min="7" max="9" width="17.83203125" style="11" customWidth="1"/>
    <col min="10" max="16384" width="12" style="9"/>
  </cols>
  <sheetData>
    <row r="1" spans="1:9" s="14" customFormat="1" ht="35.1" customHeight="1" x14ac:dyDescent="0.2">
      <c r="A1" s="51" t="s">
        <v>41</v>
      </c>
      <c r="B1" s="52"/>
      <c r="C1" s="52"/>
      <c r="D1" s="52"/>
      <c r="E1" s="52"/>
      <c r="F1" s="52"/>
      <c r="G1" s="52"/>
      <c r="H1" s="52"/>
      <c r="I1" s="53"/>
    </row>
    <row r="2" spans="1:9" s="20" customFormat="1" ht="24.95" customHeight="1" x14ac:dyDescent="0.2">
      <c r="A2" s="21" t="s">
        <v>1</v>
      </c>
      <c r="B2" s="24" t="s">
        <v>0</v>
      </c>
      <c r="C2" s="23" t="s">
        <v>5</v>
      </c>
      <c r="D2" s="22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3" t="s">
        <v>8</v>
      </c>
    </row>
    <row r="3" spans="1:9" x14ac:dyDescent="0.2">
      <c r="A3" s="47">
        <v>90001</v>
      </c>
      <c r="B3" s="44" t="s">
        <v>4</v>
      </c>
      <c r="C3" s="10">
        <f t="shared" ref="C3:I3" si="0">+C9+C19+C20+C16</f>
        <v>36094270.995620996</v>
      </c>
      <c r="D3" s="10">
        <f t="shared" si="0"/>
        <v>31890299.999999963</v>
      </c>
      <c r="E3" s="10">
        <f t="shared" si="0"/>
        <v>67984570.995620966</v>
      </c>
      <c r="F3" s="10">
        <f t="shared" si="0"/>
        <v>71543514.469999999</v>
      </c>
      <c r="G3" s="10">
        <f t="shared" si="0"/>
        <v>51392358.259999998</v>
      </c>
      <c r="H3" s="10">
        <f>+H9+H19+H20+H16</f>
        <v>15298087.264379002</v>
      </c>
      <c r="I3" s="10">
        <f t="shared" si="0"/>
        <v>0</v>
      </c>
    </row>
    <row r="4" spans="1:9" x14ac:dyDescent="0.2">
      <c r="A4" s="38">
        <v>90002</v>
      </c>
      <c r="B4" s="45" t="s">
        <v>23</v>
      </c>
      <c r="C4" s="5"/>
      <c r="D4" s="5"/>
      <c r="E4" s="5"/>
      <c r="F4" s="5"/>
      <c r="G4" s="5"/>
      <c r="H4" s="5"/>
      <c r="I4" s="15"/>
    </row>
    <row r="5" spans="1:9" x14ac:dyDescent="0.2">
      <c r="A5" s="39">
        <v>10</v>
      </c>
      <c r="B5" s="46" t="s">
        <v>11</v>
      </c>
      <c r="C5" s="4"/>
      <c r="D5" s="4"/>
      <c r="E5" s="4"/>
      <c r="F5" s="4"/>
      <c r="G5" s="4"/>
      <c r="H5" s="4"/>
      <c r="I5" s="16"/>
    </row>
    <row r="6" spans="1:9" x14ac:dyDescent="0.2">
      <c r="A6" s="39">
        <v>30</v>
      </c>
      <c r="B6" s="46" t="s">
        <v>13</v>
      </c>
      <c r="C6" s="4"/>
      <c r="D6" s="4"/>
      <c r="E6" s="4"/>
      <c r="F6" s="4"/>
      <c r="G6" s="4"/>
      <c r="H6" s="4"/>
      <c r="I6" s="16"/>
    </row>
    <row r="7" spans="1:9" x14ac:dyDescent="0.2">
      <c r="A7" s="39">
        <v>40</v>
      </c>
      <c r="B7" s="46" t="s">
        <v>14</v>
      </c>
      <c r="C7" s="4"/>
      <c r="D7" s="4"/>
      <c r="E7" s="4"/>
      <c r="F7" s="4"/>
      <c r="G7" s="4"/>
      <c r="H7" s="4"/>
      <c r="I7" s="16"/>
    </row>
    <row r="8" spans="1:9" x14ac:dyDescent="0.2">
      <c r="A8" s="39">
        <v>50</v>
      </c>
      <c r="B8" s="46" t="s">
        <v>15</v>
      </c>
      <c r="C8" s="4"/>
      <c r="D8" s="4"/>
      <c r="E8" s="4"/>
      <c r="F8" s="4"/>
      <c r="G8" s="4"/>
      <c r="H8" s="4"/>
      <c r="I8" s="16"/>
    </row>
    <row r="9" spans="1:9" x14ac:dyDescent="0.2">
      <c r="A9" s="39">
        <v>51</v>
      </c>
      <c r="B9" s="40" t="s">
        <v>16</v>
      </c>
      <c r="C9" s="4">
        <f>287066.9632+0.4</f>
        <v>287067.36320000002</v>
      </c>
      <c r="D9" s="4">
        <f>+E9-C9</f>
        <v>0</v>
      </c>
      <c r="E9" s="4">
        <v>287067.36320000002</v>
      </c>
      <c r="F9" s="4">
        <v>475571.85</v>
      </c>
      <c r="G9" s="4">
        <v>475571.85</v>
      </c>
      <c r="H9" s="4">
        <f>+G9-C9</f>
        <v>188504.48679999996</v>
      </c>
      <c r="I9" s="16">
        <v>0</v>
      </c>
    </row>
    <row r="10" spans="1:9" x14ac:dyDescent="0.2">
      <c r="A10" s="39">
        <v>52</v>
      </c>
      <c r="B10" s="40" t="s">
        <v>17</v>
      </c>
      <c r="C10" s="4"/>
      <c r="D10" s="4"/>
      <c r="E10" s="4"/>
      <c r="F10" s="4"/>
      <c r="G10" s="4"/>
      <c r="H10" s="4"/>
      <c r="I10" s="16"/>
    </row>
    <row r="11" spans="1:9" x14ac:dyDescent="0.2">
      <c r="A11" s="39">
        <v>60</v>
      </c>
      <c r="B11" s="46" t="s">
        <v>18</v>
      </c>
      <c r="C11" s="4"/>
      <c r="D11" s="4"/>
      <c r="E11" s="4"/>
      <c r="F11" s="4"/>
      <c r="G11" s="4"/>
      <c r="H11" s="4"/>
      <c r="I11" s="16"/>
    </row>
    <row r="12" spans="1:9" x14ac:dyDescent="0.2">
      <c r="A12" s="39">
        <v>61</v>
      </c>
      <c r="B12" s="40" t="s">
        <v>16</v>
      </c>
      <c r="C12" s="4"/>
      <c r="D12" s="4"/>
      <c r="E12" s="4"/>
      <c r="F12" s="4"/>
      <c r="G12" s="4"/>
      <c r="H12" s="4"/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80</v>
      </c>
      <c r="B15" s="46" t="s">
        <v>20</v>
      </c>
      <c r="C15" s="4"/>
      <c r="D15" s="4"/>
      <c r="E15" s="4"/>
      <c r="F15" s="4"/>
      <c r="G15" s="4"/>
      <c r="H15" s="4"/>
      <c r="I15" s="16"/>
    </row>
    <row r="16" spans="1:9" x14ac:dyDescent="0.2">
      <c r="A16" s="39">
        <v>90</v>
      </c>
      <c r="B16" s="46" t="s">
        <v>22</v>
      </c>
      <c r="C16" s="4">
        <v>12942169.439999999</v>
      </c>
      <c r="D16" s="4">
        <f>+E16-C16</f>
        <v>25049000</v>
      </c>
      <c r="E16" s="4">
        <v>37991169.439999998</v>
      </c>
      <c r="F16" s="4">
        <v>50343161.57</v>
      </c>
      <c r="G16" s="4">
        <v>30343161.57</v>
      </c>
      <c r="H16" s="4">
        <f>+G16-C16</f>
        <v>17400992.130000003</v>
      </c>
      <c r="I16" s="16">
        <v>0</v>
      </c>
    </row>
    <row r="17" spans="1:9" x14ac:dyDescent="0.2">
      <c r="A17" s="38">
        <v>90003</v>
      </c>
      <c r="B17" s="45" t="s">
        <v>24</v>
      </c>
      <c r="C17" s="5"/>
      <c r="D17" s="5"/>
      <c r="E17" s="5"/>
      <c r="F17" s="5"/>
      <c r="G17" s="5"/>
      <c r="H17" s="5"/>
      <c r="I17" s="15"/>
    </row>
    <row r="18" spans="1:9" x14ac:dyDescent="0.2">
      <c r="A18" s="39">
        <v>20</v>
      </c>
      <c r="B18" s="46" t="s">
        <v>12</v>
      </c>
      <c r="C18" s="4"/>
      <c r="D18" s="4"/>
      <c r="E18" s="4"/>
      <c r="F18" s="4"/>
      <c r="G18" s="4"/>
      <c r="H18" s="4"/>
      <c r="I18" s="16"/>
    </row>
    <row r="19" spans="1:9" x14ac:dyDescent="0.2">
      <c r="A19" s="39">
        <v>70</v>
      </c>
      <c r="B19" s="46" t="s">
        <v>19</v>
      </c>
      <c r="C19" s="4">
        <v>15854901.552421</v>
      </c>
      <c r="D19" s="4">
        <f>+E19-C19</f>
        <v>6841299.9999999627</v>
      </c>
      <c r="E19" s="4">
        <v>22696201.552420963</v>
      </c>
      <c r="F19" s="4">
        <v>13714648.41</v>
      </c>
      <c r="G19" s="4">
        <v>13563492.199999999</v>
      </c>
      <c r="H19" s="4">
        <f>+G19-C19</f>
        <v>-2291409.3524210006</v>
      </c>
      <c r="I19" s="16">
        <v>0</v>
      </c>
    </row>
    <row r="20" spans="1:9" x14ac:dyDescent="0.2">
      <c r="A20" s="39">
        <v>90</v>
      </c>
      <c r="B20" s="46" t="s">
        <v>22</v>
      </c>
      <c r="C20" s="4">
        <v>7010132.6399999997</v>
      </c>
      <c r="D20" s="4">
        <f>+E20-C20</f>
        <v>0</v>
      </c>
      <c r="E20" s="4">
        <v>7010132.6399999959</v>
      </c>
      <c r="F20" s="4">
        <v>7010132.6399999997</v>
      </c>
      <c r="G20" s="4">
        <v>7010132.6399999997</v>
      </c>
      <c r="H20" s="4">
        <f>+G20-C20</f>
        <v>0</v>
      </c>
      <c r="I20" s="16">
        <v>0</v>
      </c>
    </row>
    <row r="21" spans="1:9" x14ac:dyDescent="0.2">
      <c r="A21" s="38">
        <v>90004</v>
      </c>
      <c r="B21" s="14" t="s">
        <v>25</v>
      </c>
      <c r="C21" s="5"/>
      <c r="D21" s="5"/>
      <c r="E21" s="5"/>
      <c r="F21" s="5"/>
      <c r="G21" s="5"/>
      <c r="H21" s="5"/>
      <c r="I21" s="15"/>
    </row>
    <row r="22" spans="1:9" x14ac:dyDescent="0.2">
      <c r="A22" s="42" t="s">
        <v>26</v>
      </c>
      <c r="B22" s="43" t="s">
        <v>21</v>
      </c>
      <c r="C22" s="17"/>
      <c r="D22" s="17"/>
      <c r="E22" s="17"/>
      <c r="F22" s="17"/>
      <c r="G22" s="17"/>
      <c r="H22" s="17"/>
      <c r="I22" s="18"/>
    </row>
    <row r="24" spans="1:9" x14ac:dyDescent="0.2">
      <c r="A24" s="27" t="s">
        <v>30</v>
      </c>
      <c r="B24" s="28"/>
      <c r="C24" s="28"/>
      <c r="D24" s="29"/>
    </row>
    <row r="25" spans="1:9" x14ac:dyDescent="0.2">
      <c r="A25" s="30"/>
      <c r="B25" s="28"/>
      <c r="C25" s="28"/>
      <c r="D25" s="29"/>
    </row>
    <row r="26" spans="1:9" x14ac:dyDescent="0.2">
      <c r="A26" s="31"/>
      <c r="B26" s="32"/>
      <c r="C26" s="31"/>
      <c r="D26" s="31"/>
      <c r="E26" s="9"/>
      <c r="F26" s="9"/>
      <c r="G26" s="9"/>
      <c r="H26" s="9"/>
      <c r="I26" s="9"/>
    </row>
    <row r="27" spans="1:9" x14ac:dyDescent="0.2">
      <c r="A27" s="33"/>
      <c r="B27" s="31"/>
      <c r="C27" s="49"/>
      <c r="D27" s="31"/>
      <c r="E27" s="49"/>
      <c r="F27" s="9"/>
      <c r="G27" s="9"/>
      <c r="H27" s="9"/>
      <c r="I27" s="9"/>
    </row>
    <row r="28" spans="1:9" x14ac:dyDescent="0.2">
      <c r="A28" s="33"/>
      <c r="B28" s="31" t="s">
        <v>31</v>
      </c>
      <c r="C28" s="33"/>
      <c r="D28" s="9"/>
      <c r="E28" s="9"/>
      <c r="F28" s="37" t="s">
        <v>31</v>
      </c>
      <c r="G28" s="9"/>
      <c r="H28" s="9"/>
      <c r="I28" s="9"/>
    </row>
    <row r="29" spans="1:9" ht="22.5" x14ac:dyDescent="0.2">
      <c r="A29" s="33"/>
      <c r="B29" s="34" t="s">
        <v>32</v>
      </c>
      <c r="C29" s="35"/>
      <c r="D29" s="9"/>
      <c r="E29" s="9"/>
      <c r="F29" s="36" t="s">
        <v>32</v>
      </c>
      <c r="G29" s="9"/>
      <c r="H29" s="9"/>
      <c r="I29" s="9"/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2012-12-11T20:48:19Z</dcterms:created>
  <dcterms:modified xsi:type="dcterms:W3CDTF">2018-02-12T22:36:24Z</dcterms:modified>
</cp:coreProperties>
</file>